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<sst xmlns="http://schemas.openxmlformats.org/spreadsheetml/2006/main" count="45" uniqueCount="37">
  <si>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</si>
  <si>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</si>
  <si>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</si>
  <si>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</si>
  <si>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</si>
  <si>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</si>
  <si>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</si>
  <si>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</si>
  <si>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</si>
  <si>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</si>
  <si>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</si>
  <si>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</si>
  <si>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</si>
  <si>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</si>
  <si>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</si>
  <si>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</si>
  <si>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</si>
  <si>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</si>
  <si>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</si>
  <si>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</si>
  <si>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</si>
  <si>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</si>
  <si>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</si>
  <si>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</si>
  <si>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</si>
  <si>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</si>
  <si>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</si>
  <si>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</si>
  <si>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</si>
  <si>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</si>
  <si>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</si>
  <si>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</si>
  <si>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</si>
  <si>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</si>
  <si>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</si>
  <si>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</si>
  <si>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r>
      <rPr>
        <b/>
        <u/>
        <sz val="11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Flujo de Fondos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</si>
</sst>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u/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A2D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CA2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476251</xdr:colOff>
      <xdr:row>0</xdr:row>
      <xdr:rowOff>695689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60400" cy="695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82550</xdr:rowOff>
    </xdr:from>
    <xdr:to>
      <xdr:col>5</xdr:col>
      <xdr:colOff>12700</xdr:colOff>
      <xdr:row>47</xdr:row>
      <xdr:rowOff>104742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45250"/>
          <a:ext cx="7861300" cy="53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G7" sqref="G7"/>
    </sheetView>
  </sheetViews>
  <sheetFormatPr baseColWidth="10" defaultColWidth="11.453125" defaultRowHeight="10" x14ac:dyDescent="0.2"/>
  <cols>
    <col min="1" max="1" width="2.6328125" style="1" customWidth="1"/>
    <col min="2" max="2" width="44" style="1" customWidth="1"/>
    <col min="3" max="5" width="21.90625" style="1" customWidth="1"/>
    <col min="6" max="16384" width="11.453125" style="1"/>
  </cols>
  <sheetData>
    <row r="1" spans="1:5" ht="56" customHeight="1" x14ac:dyDescent="0.2">
      <c r="A1" s="28" t="s">
        <v>36</v>
      </c>
      <c r="B1" s="28"/>
      <c r="C1" s="28"/>
      <c r="D1" s="28"/>
      <c r="E1" s="28"/>
    </row>
    <row r="2" spans="1:5" ht="21" x14ac:dyDescent="0.2">
      <c r="A2" s="29" t="s">
        <v>20</v>
      </c>
      <c r="B2" s="29"/>
      <c r="C2" s="27" t="s">
        <v>22</v>
      </c>
      <c r="D2" s="27" t="s">
        <v>21</v>
      </c>
      <c r="E2" s="27" t="s">
        <v>23</v>
      </c>
    </row>
    <row r="3" spans="1:5" ht="10.5" x14ac:dyDescent="0.2">
      <c r="A3" s="16" t="s">
        <v>0</v>
      </c>
      <c r="B3" s="17"/>
      <c r="C3" s="3">
        <f>SUM(C4:C13)</f>
        <v>196192841.25999999</v>
      </c>
      <c r="D3" s="3">
        <f t="shared" ref="D3:E3" si="0">SUM(D4:D13)</f>
        <v>274744021.88999999</v>
      </c>
      <c r="E3" s="4">
        <f t="shared" si="0"/>
        <v>274744021.88999999</v>
      </c>
    </row>
    <row r="4" spans="1:5" x14ac:dyDescent="0.2">
      <c r="A4" s="5"/>
      <c r="B4" s="14" t="s">
        <v>1</v>
      </c>
      <c r="C4" s="6">
        <v>12653369.699999999</v>
      </c>
      <c r="D4" s="6">
        <v>13185560.890000001</v>
      </c>
      <c r="E4" s="7">
        <v>13185560.890000001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8432456</v>
      </c>
      <c r="D7" s="6">
        <v>5416406.7400000002</v>
      </c>
      <c r="E7" s="7">
        <v>5416406.7400000002</v>
      </c>
    </row>
    <row r="8" spans="1:5" x14ac:dyDescent="0.2">
      <c r="A8" s="5"/>
      <c r="B8" s="14" t="s">
        <v>5</v>
      </c>
      <c r="C8" s="6">
        <v>911622</v>
      </c>
      <c r="D8" s="6">
        <v>81585.63</v>
      </c>
      <c r="E8" s="7">
        <v>81585.63</v>
      </c>
    </row>
    <row r="9" spans="1:5" x14ac:dyDescent="0.2">
      <c r="A9" s="5"/>
      <c r="B9" s="14" t="s">
        <v>6</v>
      </c>
      <c r="C9" s="6">
        <v>3278688</v>
      </c>
      <c r="D9" s="6">
        <v>7980237.6500000004</v>
      </c>
      <c r="E9" s="7">
        <v>7980237.6500000004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170916705.56</v>
      </c>
      <c r="D11" s="6">
        <v>248080230.97999999</v>
      </c>
      <c r="E11" s="7">
        <v>248080230.97999999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ht="10.5" x14ac:dyDescent="0.2">
      <c r="A14" s="18" t="s">
        <v>11</v>
      </c>
      <c r="B14" s="2"/>
      <c r="C14" s="9">
        <f>SUM(C15:C23)</f>
        <v>196192841.26000002</v>
      </c>
      <c r="D14" s="9">
        <f t="shared" ref="D14:E14" si="1">SUM(D15:D23)</f>
        <v>296214421.70000005</v>
      </c>
      <c r="E14" s="10">
        <f t="shared" si="1"/>
        <v>282358437.84000009</v>
      </c>
    </row>
    <row r="15" spans="1:5" x14ac:dyDescent="0.2">
      <c r="A15" s="5"/>
      <c r="B15" s="14" t="s">
        <v>12</v>
      </c>
      <c r="C15" s="6">
        <v>108130792.65000001</v>
      </c>
      <c r="D15" s="6">
        <v>95696174.150000006</v>
      </c>
      <c r="E15" s="7">
        <v>95696174.150000006</v>
      </c>
    </row>
    <row r="16" spans="1:5" x14ac:dyDescent="0.2">
      <c r="A16" s="5"/>
      <c r="B16" s="14" t="s">
        <v>13</v>
      </c>
      <c r="C16" s="6">
        <v>8716905.0899999999</v>
      </c>
      <c r="D16" s="6">
        <v>13159087.460000001</v>
      </c>
      <c r="E16" s="7">
        <v>12877498.880000001</v>
      </c>
    </row>
    <row r="17" spans="1:5" x14ac:dyDescent="0.2">
      <c r="A17" s="5"/>
      <c r="B17" s="14" t="s">
        <v>14</v>
      </c>
      <c r="C17" s="6">
        <v>15929245.970000001</v>
      </c>
      <c r="D17" s="6">
        <v>23054932.120000001</v>
      </c>
      <c r="E17" s="7">
        <v>22448776.23</v>
      </c>
    </row>
    <row r="18" spans="1:5" x14ac:dyDescent="0.2">
      <c r="A18" s="5"/>
      <c r="B18" s="14" t="s">
        <v>9</v>
      </c>
      <c r="C18" s="6">
        <v>17588463.149999999</v>
      </c>
      <c r="D18" s="6">
        <v>37769071.969999999</v>
      </c>
      <c r="E18" s="7">
        <v>37533071.969999999</v>
      </c>
    </row>
    <row r="19" spans="1:5" x14ac:dyDescent="0.2">
      <c r="A19" s="5"/>
      <c r="B19" s="14" t="s">
        <v>15</v>
      </c>
      <c r="C19" s="6">
        <v>93214.399999999994</v>
      </c>
      <c r="D19" s="6">
        <v>1390713.44</v>
      </c>
      <c r="E19" s="7">
        <v>404713.44</v>
      </c>
    </row>
    <row r="20" spans="1:5" x14ac:dyDescent="0.2">
      <c r="A20" s="5"/>
      <c r="B20" s="14" t="s">
        <v>16</v>
      </c>
      <c r="C20" s="6">
        <v>38954220</v>
      </c>
      <c r="D20" s="6">
        <v>116598453.04000001</v>
      </c>
      <c r="E20" s="7">
        <v>104852213.65000001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1957011.72</v>
      </c>
      <c r="E22" s="7">
        <v>1957011.72</v>
      </c>
    </row>
    <row r="23" spans="1:5" x14ac:dyDescent="0.2">
      <c r="A23" s="5"/>
      <c r="B23" s="14" t="s">
        <v>19</v>
      </c>
      <c r="C23" s="6">
        <v>6780000</v>
      </c>
      <c r="D23" s="6">
        <v>6588977.7999999998</v>
      </c>
      <c r="E23" s="7">
        <v>6588977.7999999998</v>
      </c>
    </row>
    <row r="24" spans="1:5" ht="10.5" x14ac:dyDescent="0.2">
      <c r="A24" s="11"/>
      <c r="B24" s="15" t="s">
        <v>35</v>
      </c>
      <c r="C24" s="12">
        <f>C3-C14</f>
        <v>0</v>
      </c>
      <c r="D24" s="12">
        <f>D3-D14</f>
        <v>-21470399.810000062</v>
      </c>
      <c r="E24" s="13">
        <f>E3-E14</f>
        <v>-7614415.9500001073</v>
      </c>
    </row>
    <row r="27" spans="1:5" ht="21" x14ac:dyDescent="0.2">
      <c r="A27" s="25" t="s">
        <v>20</v>
      </c>
      <c r="B27" s="26"/>
      <c r="C27" s="27" t="s">
        <v>22</v>
      </c>
      <c r="D27" s="27" t="s">
        <v>21</v>
      </c>
      <c r="E27" s="27" t="s">
        <v>23</v>
      </c>
    </row>
    <row r="28" spans="1:5" ht="10.5" x14ac:dyDescent="0.25">
      <c r="A28" s="16" t="s">
        <v>25</v>
      </c>
      <c r="B28" s="17"/>
      <c r="C28" s="19">
        <f>SUM(C29:C35)</f>
        <v>0</v>
      </c>
      <c r="D28" s="19">
        <f>SUM(D29:D35)</f>
        <v>-25066000.629999999</v>
      </c>
      <c r="E28" s="20">
        <f>SUM(E29:E35)</f>
        <v>-21435349.050000001</v>
      </c>
    </row>
    <row r="29" spans="1:5" x14ac:dyDescent="0.2">
      <c r="A29" s="5"/>
      <c r="B29" s="14" t="s">
        <v>26</v>
      </c>
      <c r="C29" s="21">
        <v>0</v>
      </c>
      <c r="D29" s="21">
        <v>-7533938.9100000001</v>
      </c>
      <c r="E29" s="22">
        <v>-7533938.9100000001</v>
      </c>
    </row>
    <row r="30" spans="1:5" x14ac:dyDescent="0.2">
      <c r="A30" s="5"/>
      <c r="B30" s="14" t="s">
        <v>27</v>
      </c>
      <c r="C30" s="21">
        <v>0</v>
      </c>
      <c r="D30" s="21">
        <v>0</v>
      </c>
      <c r="E30" s="22">
        <v>0</v>
      </c>
    </row>
    <row r="31" spans="1:5" x14ac:dyDescent="0.2">
      <c r="A31" s="5"/>
      <c r="B31" s="14" t="s">
        <v>28</v>
      </c>
      <c r="C31" s="21">
        <v>0</v>
      </c>
      <c r="D31" s="21">
        <v>0</v>
      </c>
      <c r="E31" s="22">
        <v>0</v>
      </c>
    </row>
    <row r="32" spans="1:5" x14ac:dyDescent="0.2">
      <c r="A32" s="5"/>
      <c r="B32" s="14" t="s">
        <v>29</v>
      </c>
      <c r="C32" s="21">
        <v>0</v>
      </c>
      <c r="D32" s="21">
        <v>0</v>
      </c>
      <c r="E32" s="22">
        <v>0</v>
      </c>
    </row>
    <row r="33" spans="1:5" x14ac:dyDescent="0.2">
      <c r="A33" s="5"/>
      <c r="B33" s="14" t="s">
        <v>30</v>
      </c>
      <c r="C33" s="21">
        <v>0</v>
      </c>
      <c r="D33" s="21">
        <v>-17438511.199999999</v>
      </c>
      <c r="E33" s="22">
        <v>-13807859.619999999</v>
      </c>
    </row>
    <row r="34" spans="1:5" x14ac:dyDescent="0.2">
      <c r="A34" s="5"/>
      <c r="B34" s="14" t="s">
        <v>31</v>
      </c>
      <c r="C34" s="21">
        <v>0</v>
      </c>
      <c r="D34" s="21">
        <v>0</v>
      </c>
      <c r="E34" s="22">
        <v>0</v>
      </c>
    </row>
    <row r="35" spans="1:5" x14ac:dyDescent="0.2">
      <c r="A35" s="5"/>
      <c r="B35" s="14" t="s">
        <v>32</v>
      </c>
      <c r="C35" s="21">
        <v>0</v>
      </c>
      <c r="D35" s="21">
        <v>-93550.52</v>
      </c>
      <c r="E35" s="22">
        <v>-93550.52</v>
      </c>
    </row>
    <row r="36" spans="1:5" ht="10.5" x14ac:dyDescent="0.25">
      <c r="A36" s="2" t="s">
        <v>34</v>
      </c>
      <c r="B36" s="14"/>
      <c r="C36" s="23">
        <f>SUM(C37:C39)</f>
        <v>0</v>
      </c>
      <c r="D36" s="23">
        <f>SUM(D37:D39)</f>
        <v>3595600.82</v>
      </c>
      <c r="E36" s="24">
        <f>SUM(E37:E39)</f>
        <v>13820933.100000001</v>
      </c>
    </row>
    <row r="37" spans="1:5" x14ac:dyDescent="0.2">
      <c r="A37" s="5"/>
      <c r="B37" s="14" t="s">
        <v>30</v>
      </c>
      <c r="C37" s="21">
        <v>0</v>
      </c>
      <c r="D37" s="21">
        <v>3384900.07</v>
      </c>
      <c r="E37" s="22">
        <v>11248143.9</v>
      </c>
    </row>
    <row r="38" spans="1:5" x14ac:dyDescent="0.2">
      <c r="B38" s="1" t="s">
        <v>31</v>
      </c>
      <c r="C38" s="21">
        <v>0</v>
      </c>
      <c r="D38" s="21">
        <v>210700.75</v>
      </c>
      <c r="E38" s="22">
        <v>2572789.2000000002</v>
      </c>
    </row>
    <row r="39" spans="1:5" x14ac:dyDescent="0.2">
      <c r="B39" s="1" t="s">
        <v>33</v>
      </c>
      <c r="C39" s="21">
        <v>0</v>
      </c>
      <c r="D39" s="21">
        <v>0</v>
      </c>
      <c r="E39" s="22">
        <v>0</v>
      </c>
    </row>
    <row r="40" spans="1:5" ht="10.5" x14ac:dyDescent="0.2">
      <c r="A40" s="11"/>
      <c r="B40" s="15" t="s">
        <v>35</v>
      </c>
      <c r="C40" s="12">
        <f>C28+C36</f>
        <v>0</v>
      </c>
      <c r="D40" s="12">
        <f>D28+D36</f>
        <v>-21470399.809999999</v>
      </c>
      <c r="E40" s="13">
        <f>E28+E36</f>
        <v>-7614415.9499999993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2018-07-16T14:09:31Z</cp:lastPrinted>
  <dcterms:created xsi:type="dcterms:W3CDTF">2017-12-20T04:54:53Z</dcterms:created>
  <dcterms:modified xsi:type="dcterms:W3CDTF">2022-03-25T05:47:21Z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